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s\Desktop\CARPETA Liens CLINICA y ficheros\"/>
    </mc:Choice>
  </mc:AlternateContent>
  <bookViews>
    <workbookView xWindow="0" yWindow="0" windowWidth="15405" windowHeight="7530" activeTab="1"/>
  </bookViews>
  <sheets>
    <sheet name="Presión arterial y glucosa" sheetId="1" r:id="rId1"/>
    <sheet name="Pulso" sheetId="2" r:id="rId2"/>
  </sheets>
  <externalReferences>
    <externalReference r:id="rId3"/>
  </externalReferences>
  <definedNames>
    <definedName name="AllComplete">AND(Height&gt;0,CurrentWeight&gt;0)</definedName>
    <definedName name="BMI">IF(UnitOfMeasure="Imperial",BMIWeight*703,BMIWeight)</definedName>
    <definedName name="BMIHeight">Height*Height</definedName>
    <definedName name="BMIWeight">CurrentWeight/BMIHeight</definedName>
    <definedName name="Category1">'[1]Registro de actividades'!$B$4</definedName>
    <definedName name="Category2">'[1]Registro de actividades'!$B$5</definedName>
    <definedName name="Category3">'[1]Registro de actividades'!$B$6</definedName>
    <definedName name="Category4">'[1]Registro de actividades'!$B$7</definedName>
    <definedName name="Category5">'[1]Registro de actividades'!$B$8</definedName>
    <definedName name="CurrentWeight">'[1]Plan de entrenamiento'!$C$12</definedName>
    <definedName name="DAlta">'Presión arterial y glucosa'!$H$4</definedName>
    <definedName name="DDestino">'Presión arterial y glucosa'!$F$4</definedName>
    <definedName name="GAlta">'Presión arterial y glucosa'!$N$3</definedName>
    <definedName name="GBaja">'Presión arterial y glucosa'!$L$3</definedName>
    <definedName name="GNormal">'Presión arterial y glucosa'!$M$3</definedName>
    <definedName name="Goal1">'[1]Plan de entrenamiento'!$D$13</definedName>
    <definedName name="Goal1Label">'[1]Plan de entrenamiento'!$B$13</definedName>
    <definedName name="Goal2">'[1]Plan de entrenamiento'!$D$14</definedName>
    <definedName name="Goal2Label">'[1]Plan de entrenamiento'!$B$14</definedName>
    <definedName name="Goal3">'[1]Plan de entrenamiento'!$D$15</definedName>
    <definedName name="Goal3Label">'[1]Plan de entrenamiento'!$B$15</definedName>
    <definedName name="Goal4">'[1]Plan de entrenamiento'!$D$16</definedName>
    <definedName name="Goal4Label">'[1]Plan de entrenamiento'!$B$16</definedName>
    <definedName name="GoalWeight">'[1]Plan de entrenamiento'!$D$12</definedName>
    <definedName name="GrandTotal">SUM([1]!ActivityLog[DISTANCIA])</definedName>
    <definedName name="Height">'[1]Plan de entrenamiento'!$C$6</definedName>
    <definedName name="_xlnm.Print_Titles" localSheetId="0">'Presión arterial y glucosa'!$6:$6</definedName>
    <definedName name="OtherTotal">GrandTotal-SUM('[1]Registro de actividades'!$C$4:$C$7)</definedName>
    <definedName name="SAlta">'Presión arterial y glucosa'!$H$3</definedName>
    <definedName name="SDestino">'Presión arterial y glucosa'!$F$3</definedName>
    <definedName name="UnitOfMeasure">'[1]Plan de entrenamiento'!$C$7</definedName>
    <definedName name="WeightLabel">'[1]Plan de entrenamiento'!$B$12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M8" i="1"/>
  <c r="N8" i="1"/>
  <c r="M9" i="1"/>
  <c r="N9" i="1" s="1"/>
  <c r="M10" i="1"/>
  <c r="N10" i="1"/>
  <c r="M11" i="1"/>
  <c r="N11" i="1" s="1"/>
  <c r="M12" i="1"/>
  <c r="N12" i="1"/>
  <c r="F13" i="1"/>
  <c r="G13" i="1"/>
  <c r="H13" i="1"/>
  <c r="L13" i="1"/>
</calcChain>
</file>

<file path=xl/sharedStrings.xml><?xml version="1.0" encoding="utf-8"?>
<sst xmlns="http://schemas.openxmlformats.org/spreadsheetml/2006/main" count="36" uniqueCount="34">
  <si>
    <t>Promedios</t>
  </si>
  <si>
    <t>Tomó el medicamento BP con la comida</t>
  </si>
  <si>
    <t>Después de la comida</t>
  </si>
  <si>
    <t>Antes de la comida</t>
  </si>
  <si>
    <t>Solo BP</t>
  </si>
  <si>
    <t>Activar</t>
  </si>
  <si>
    <t>Notas</t>
  </si>
  <si>
    <t>Empty 6</t>
  </si>
  <si>
    <t>Empty 5</t>
  </si>
  <si>
    <t>Estado</t>
  </si>
  <si>
    <t>Nivel</t>
  </si>
  <si>
    <t>Glucosa</t>
  </si>
  <si>
    <t xml:space="preserve">         </t>
  </si>
  <si>
    <t>Empty 4</t>
  </si>
  <si>
    <t>Empty 3</t>
  </si>
  <si>
    <t>Ritmo cardíaco</t>
  </si>
  <si>
    <t>Diastólico</t>
  </si>
  <si>
    <t>Sistólico</t>
  </si>
  <si>
    <t>Empty 2</t>
  </si>
  <si>
    <t>Empty 1</t>
  </si>
  <si>
    <t>Evento</t>
  </si>
  <si>
    <t>Hora</t>
  </si>
  <si>
    <t>Fecha</t>
  </si>
  <si>
    <t>LLAME A SU MÉDICO</t>
  </si>
  <si>
    <t>PRESIÓN OBJETIVA</t>
  </si>
  <si>
    <t>ALTA</t>
  </si>
  <si>
    <t>NORMAL</t>
  </si>
  <si>
    <t>BAJA</t>
  </si>
  <si>
    <t>DIASTÓLICO</t>
  </si>
  <si>
    <t>SISTÓLICO</t>
  </si>
  <si>
    <t>ESCALA DE GLUCOSA</t>
  </si>
  <si>
    <t>PRESIÓN ARTERIAL</t>
  </si>
  <si>
    <t>Presión arterial
y Control de glucosa</t>
  </si>
  <si>
    <t>Pulsaciones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</si>
</sst>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3"/>
      <name val="Calibri Light"/>
      <family val="2"/>
      <scheme val="major"/>
    </font>
    <font>
      <sz val="10"/>
      <color theme="2"/>
      <name val="Calibri Light"/>
      <family val="2"/>
      <scheme val="major"/>
    </font>
    <font>
      <sz val="10"/>
      <color theme="0" tint="-0.14999847407452621"/>
      <name val="Calibri Light"/>
      <family val="2"/>
      <scheme val="major"/>
    </font>
    <font>
      <b/>
      <sz val="8"/>
      <color theme="3"/>
      <name val="Calibri Light"/>
      <family val="2"/>
      <scheme val="major"/>
    </font>
    <font>
      <b/>
      <sz val="8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2.5"/>
      <color theme="3"/>
      <name val="Calibri Light"/>
      <family val="2"/>
      <scheme val="major"/>
    </font>
    <font>
      <b/>
      <sz val="10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6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4"/>
        </stop>
        <stop position="1">
          <color theme="5"/>
        </stop>
      </gradientFill>
    </fill>
  </fills>
  <borders count="10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3">
    <xf numFmtId="0" fontId="0" fillId="2" borderId="0">
      <alignment vertical="center"/>
    </xf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2" borderId="0" xfId="0">
      <alignment vertical="center"/>
    </xf>
    <xf numFmtId="0" fontId="1" fillId="3" borderId="0" xfId="0" applyFont="1" applyFill="1" applyBorder="1" applyAlignment="1">
      <alignment horizontal="left" vertical="center" indent="1"/>
    </xf>
    <xf numFmtId="0" fontId="1" fillId="2" borderId="1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indent="1"/>
    </xf>
    <xf numFmtId="0" fontId="0" fillId="2" borderId="1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indent="1"/>
    </xf>
    <xf numFmtId="164" fontId="0" fillId="3" borderId="0" xfId="0" applyNumberFormat="1" applyFont="1" applyFill="1" applyBorder="1" applyAlignment="1">
      <alignment horizontal="left" vertical="center" indent="1"/>
    </xf>
    <xf numFmtId="14" fontId="0" fillId="3" borderId="0" xfId="0" applyNumberFormat="1" applyFont="1" applyFill="1" applyBorder="1" applyAlignment="1">
      <alignment horizontal="left" vertical="center" indent="1"/>
    </xf>
    <xf numFmtId="0" fontId="0" fillId="3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indent="1"/>
    </xf>
    <xf numFmtId="0" fontId="3" fillId="2" borderId="2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indent="1"/>
    </xf>
    <xf numFmtId="0" fontId="5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9" fillId="3" borderId="0" xfId="1" applyFill="1" applyBorder="1" applyAlignment="1">
      <alignment wrapText="1"/>
    </xf>
    <xf numFmtId="0" fontId="9" fillId="2" borderId="0" xfId="1" applyFill="1" applyBorder="1" applyAlignment="1">
      <alignment wrapText="1"/>
    </xf>
    <xf numFmtId="0" fontId="7" fillId="6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3" borderId="0" xfId="1" applyFill="1" applyAlignment="1">
      <alignment wrapText="1"/>
    </xf>
    <xf numFmtId="0" fontId="9" fillId="2" borderId="0" xfId="1" applyAlignment="1">
      <alignment horizontal="left" wrapText="1" indent="1"/>
    </xf>
    <xf numFmtId="0" fontId="10" fillId="3" borderId="6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15" fontId="0" fillId="2" borderId="0" xfId="0" applyNumberFormat="1">
      <alignment vertical="center"/>
    </xf>
  </cellXfs>
  <cellStyles count="3">
    <cellStyle name="Normal" xfId="0" builtinId="0"/>
    <cellStyle name="Titre" xfId="1" builtinId="15"/>
    <cellStyle name="Titre 1" xfId="2" builtinId="16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164" formatCode="h:m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6"/>
      </font>
    </dxf>
    <dxf>
      <font>
        <color theme="4"/>
      </font>
    </dxf>
    <dxf>
      <font>
        <color theme="5" tint="-0.24994659260841701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Blood Pressure &amp; Glucose Tracker" pivot="0" count="3">
      <tableStyleElement type="wholeTable" dxfId="44"/>
      <tableStyleElement type="headerRow" dxfId="43"/>
      <tableStyleElement type="total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0</xdr:row>
      <xdr:rowOff>57148</xdr:rowOff>
    </xdr:from>
    <xdr:to>
      <xdr:col>14</xdr:col>
      <xdr:colOff>19048</xdr:colOff>
      <xdr:row>0</xdr:row>
      <xdr:rowOff>266698</xdr:rowOff>
    </xdr:to>
    <xdr:grpSp>
      <xdr:nvGrpSpPr>
        <xdr:cNvPr id="2" name="Sugerencia de entrada de datos" descr="Puede personalizar los valores de la escala para que se ajusten a sus necesidades." title="Sugerencia de entrada de dato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505198" y="57148"/>
          <a:ext cx="6591300" cy="209550"/>
          <a:chOff x="3248023" y="-2"/>
          <a:chExt cx="6581775" cy="209550"/>
        </a:xfrm>
      </xdr:grpSpPr>
      <xdr:sp macro="" textlink="">
        <xdr:nvSpPr>
          <xdr:cNvPr id="3" name="Ilustraciones – línea">
            <a:extLst>
              <a:ext uri="{FF2B5EF4-FFF2-40B4-BE49-F238E27FC236}">
                <a16:creationId xmlns:a16="http://schemas.microsoft.com/office/drawing/2014/main" id="{B03E832E-B803-4A37-9E41-13016FCFC5B6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o de sugerencia">
            <a:extLst>
              <a:ext uri="{FF2B5EF4-FFF2-40B4-BE49-F238E27FC236}">
                <a16:creationId xmlns:a16="http://schemas.microsoft.com/office/drawing/2014/main" id="{44B5CBD2-9445-4F1C-AB5C-D83C1DC80A1C}"/>
              </a:ext>
            </a:extLst>
          </xdr:cNvPr>
          <xdr:cNvSpPr txBox="1"/>
        </xdr:nvSpPr>
        <xdr:spPr>
          <a:xfrm>
            <a:off x="4433472" y="34050"/>
            <a:ext cx="4264490" cy="141449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900" spc="2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Personalice los valores de escala para que se ajusten a sus necesidades.</a:t>
            </a:r>
            <a:endParaRPr lang="en-US" sz="900" spc="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s\Desktop\fichero%20clinica%20envejecimiento%20cur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ón arterial y glucosa"/>
      <sheetName val="Registro de alimentos"/>
      <sheetName val="Registro de actividades"/>
      <sheetName val="Plan de entrenamiento"/>
      <sheetName val="Feuil1"/>
      <sheetName val="fichero clinica envejecimiento "/>
    </sheetNames>
    <sheetDataSet>
      <sheetData sheetId="0">
        <row r="3">
          <cell r="F3">
            <v>120</v>
          </cell>
        </row>
      </sheetData>
      <sheetData sheetId="1"/>
      <sheetData sheetId="2">
        <row r="4">
          <cell r="B4" t="str">
            <v>Bicicleta</v>
          </cell>
          <cell r="C4">
            <v>18.440000000000001</v>
          </cell>
        </row>
        <row r="5">
          <cell r="B5" t="str">
            <v>Correr</v>
          </cell>
          <cell r="C5">
            <v>0</v>
          </cell>
        </row>
        <row r="6">
          <cell r="B6" t="str">
            <v>Caminar</v>
          </cell>
          <cell r="C6">
            <v>1227</v>
          </cell>
        </row>
        <row r="7">
          <cell r="B7" t="str">
            <v>Natación</v>
          </cell>
          <cell r="C7">
            <v>1700</v>
          </cell>
        </row>
        <row r="8">
          <cell r="B8" t="str">
            <v>Otros</v>
          </cell>
        </row>
      </sheetData>
      <sheetData sheetId="3">
        <row r="6">
          <cell r="C6">
            <v>1.62</v>
          </cell>
        </row>
        <row r="7">
          <cell r="C7" t="str">
            <v>Sistema métrico</v>
          </cell>
        </row>
        <row r="12">
          <cell r="B12" t="str">
            <v>Peso</v>
          </cell>
          <cell r="C12">
            <v>70</v>
          </cell>
          <cell r="D12">
            <v>63</v>
          </cell>
        </row>
        <row r="13">
          <cell r="B13" t="str">
            <v>Cintura</v>
          </cell>
          <cell r="D13">
            <v>71</v>
          </cell>
        </row>
        <row r="14">
          <cell r="B14" t="str">
            <v>Bíceps</v>
          </cell>
          <cell r="D14">
            <v>35</v>
          </cell>
        </row>
        <row r="15">
          <cell r="B15" t="str">
            <v>Cadera</v>
          </cell>
          <cell r="D15">
            <v>96</v>
          </cell>
        </row>
        <row r="16">
          <cell r="B16" t="str">
            <v>Muslo</v>
          </cell>
          <cell r="D16">
            <v>43</v>
          </cell>
        </row>
      </sheetData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Presiónarterialyglucosa" displayName="Presiónarterialyglucosa" ref="A6:Q13" totalsRowCount="1" headerRowDxfId="34">
  <tableColumns count="17">
    <tableColumn id="1" name="Fecha" totalsRowLabel="Promedios" dataDxfId="33" totalsRowDxfId="32"/>
    <tableColumn id="2" name="Hora" dataDxfId="31" totalsRowDxfId="30"/>
    <tableColumn id="3" name="Evento" dataDxfId="29" totalsRowDxfId="28"/>
    <tableColumn id="12" name="Empty 1" dataDxfId="27" totalsRowDxfId="26"/>
    <tableColumn id="15" name="Empty 2" dataDxfId="25" totalsRowDxfId="24"/>
    <tableColumn id="4" name="Sistólico" totalsRowFunction="average" dataDxfId="23" totalsRowDxfId="22"/>
    <tableColumn id="5" name="Diastólico" totalsRowFunction="average" dataDxfId="21" totalsRowDxfId="20"/>
    <tableColumn id="6" name="Ritmo cardíaco" totalsRowFunction="average" dataDxfId="19" totalsRowDxfId="18"/>
    <tableColumn id="16" name="Empty 3" dataDxfId="17" totalsRowDxfId="16"/>
    <tableColumn id="17" name="Empty 4" dataDxfId="15" totalsRowDxfId="14"/>
    <tableColumn id="13" name="         " dataDxfId="13" totalsRowDxfId="12"/>
    <tableColumn id="10" name="Glucosa" totalsRowFunction="average" dataDxfId="11" totalsRowDxfId="10"/>
    <tableColumn id="7" name="Nivel" dataDxfId="9" totalsRowDxfId="8">
      <calculatedColumnFormula>Presiónarterialyglucosa[[#This Row],[Glucosa]]</calculatedColumnFormula>
    </tableColumn>
    <tableColumn id="9" name="Estado" dataDxfId="7" totalsRowDxfId="6">
      <calculatedColumnFormula>IF(Presiónarterialyglucosa[[#This Row],[Nivel]]="","",IF(Presiónarterialyglucosa[[#This Row],[Nivel]]&lt;=GBaja,"Bajo",IF(AND(Presiónarterialyglucosa[[#This Row],[Nivel]]&gt;GBaja,Presiónarterialyglucosa[[#This Row],[Nivel]]&lt;GAlta),"Normal","Alto")))</calculatedColumnFormula>
    </tableColumn>
    <tableColumn id="18" name="Empty 5" dataDxfId="5" totalsRowDxfId="4"/>
    <tableColumn id="14" name="Empty 6" dataDxfId="3" totalsRowDxfId="2"/>
    <tableColumn id="8" name="Notas" dataDxfId="1" totalsRowDxfId="0"/>
  </tableColumns>
  <tableStyleInfo name="Blood Pressure &amp; Glucose Tracker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Q13"/>
  <sheetViews>
    <sheetView showGridLines="0" zoomScaleNormal="100" workbookViewId="0">
      <selection activeCell="A2" sqref="A2:C4"/>
    </sheetView>
  </sheetViews>
  <sheetFormatPr baseColWidth="10" defaultColWidth="9.140625" defaultRowHeight="19.5" customHeight="1" x14ac:dyDescent="0.2"/>
  <cols>
    <col min="1" max="1" width="14.42578125" customWidth="1"/>
    <col min="2" max="2" width="12.42578125" customWidth="1"/>
    <col min="3" max="3" width="23.7109375" bestFit="1" customWidth="1"/>
    <col min="4" max="5" width="1.28515625" customWidth="1"/>
    <col min="6" max="8" width="15.7109375" customWidth="1"/>
    <col min="9" max="9" width="1.28515625" customWidth="1"/>
    <col min="10" max="10" width="1.140625" customWidth="1"/>
    <col min="11" max="11" width="1.28515625" customWidth="1"/>
    <col min="12" max="14" width="15.7109375" customWidth="1"/>
    <col min="15" max="16" width="1.28515625" customWidth="1"/>
    <col min="17" max="17" width="41.5703125" customWidth="1"/>
  </cols>
  <sheetData>
    <row r="1" spans="1:17" ht="25.5" customHeight="1" x14ac:dyDescent="0.2"/>
    <row r="2" spans="1:17" ht="19.5" customHeight="1" thickBot="1" x14ac:dyDescent="0.5">
      <c r="A2" s="40" t="s">
        <v>32</v>
      </c>
      <c r="B2" s="40"/>
      <c r="C2" s="40"/>
      <c r="D2" s="34"/>
      <c r="E2" s="39"/>
      <c r="F2" s="44" t="s">
        <v>31</v>
      </c>
      <c r="G2" s="45"/>
      <c r="H2" s="46"/>
      <c r="I2" s="38"/>
      <c r="J2" s="24"/>
      <c r="K2" s="38"/>
      <c r="L2" s="41" t="s">
        <v>30</v>
      </c>
      <c r="M2" s="42"/>
      <c r="N2" s="43"/>
      <c r="O2" s="38"/>
      <c r="P2" s="24"/>
    </row>
    <row r="3" spans="1:17" ht="19.5" customHeight="1" thickTop="1" thickBot="1" x14ac:dyDescent="0.5">
      <c r="A3" s="40"/>
      <c r="B3" s="40"/>
      <c r="C3" s="40"/>
      <c r="D3" s="34"/>
      <c r="E3" s="33"/>
      <c r="F3" s="32">
        <v>120</v>
      </c>
      <c r="G3" s="31" t="s">
        <v>29</v>
      </c>
      <c r="H3" s="30">
        <v>142</v>
      </c>
      <c r="I3" s="25"/>
      <c r="J3" s="24"/>
      <c r="K3" s="25"/>
      <c r="L3" s="37">
        <v>70</v>
      </c>
      <c r="M3" s="36">
        <v>100</v>
      </c>
      <c r="N3" s="35">
        <v>150</v>
      </c>
      <c r="O3" s="25"/>
      <c r="P3" s="24"/>
    </row>
    <row r="4" spans="1:17" ht="19.5" customHeight="1" thickTop="1" thickBot="1" x14ac:dyDescent="0.5">
      <c r="A4" s="40"/>
      <c r="B4" s="40"/>
      <c r="C4" s="40"/>
      <c r="D4" s="34"/>
      <c r="E4" s="33"/>
      <c r="F4" s="32">
        <v>80</v>
      </c>
      <c r="G4" s="31" t="s">
        <v>28</v>
      </c>
      <c r="H4" s="30">
        <v>90</v>
      </c>
      <c r="I4" s="25"/>
      <c r="J4" s="24"/>
      <c r="K4" s="25"/>
      <c r="L4" s="29" t="s">
        <v>27</v>
      </c>
      <c r="M4" s="29" t="s">
        <v>26</v>
      </c>
      <c r="N4" s="29" t="s">
        <v>25</v>
      </c>
      <c r="O4" s="25"/>
      <c r="P4" s="24"/>
    </row>
    <row r="5" spans="1:17" ht="20.25" customHeight="1" thickTop="1" x14ac:dyDescent="0.2">
      <c r="D5" s="24"/>
      <c r="E5" s="25"/>
      <c r="F5" s="27" t="s">
        <v>24</v>
      </c>
      <c r="G5" s="28"/>
      <c r="H5" s="27" t="s">
        <v>23</v>
      </c>
      <c r="I5" s="25"/>
      <c r="J5" s="24"/>
      <c r="K5" s="25"/>
      <c r="L5" s="25"/>
      <c r="M5" s="26"/>
      <c r="N5" s="25"/>
      <c r="O5" s="25"/>
      <c r="P5" s="24"/>
    </row>
    <row r="6" spans="1:17" ht="19.5" customHeight="1" x14ac:dyDescent="0.2">
      <c r="A6" s="16" t="s">
        <v>22</v>
      </c>
      <c r="B6" s="16" t="s">
        <v>21</v>
      </c>
      <c r="C6" s="16" t="s">
        <v>20</v>
      </c>
      <c r="D6" s="23" t="s">
        <v>19</v>
      </c>
      <c r="E6" s="22" t="s">
        <v>18</v>
      </c>
      <c r="F6" s="21" t="s">
        <v>17</v>
      </c>
      <c r="G6" s="21" t="s">
        <v>16</v>
      </c>
      <c r="H6" s="19" t="s">
        <v>15</v>
      </c>
      <c r="I6" s="18" t="s">
        <v>14</v>
      </c>
      <c r="J6" s="17" t="s">
        <v>13</v>
      </c>
      <c r="K6" s="18" t="s">
        <v>12</v>
      </c>
      <c r="L6" s="19" t="s">
        <v>11</v>
      </c>
      <c r="M6" s="20" t="s">
        <v>10</v>
      </c>
      <c r="N6" s="19" t="s">
        <v>9</v>
      </c>
      <c r="O6" s="18" t="s">
        <v>8</v>
      </c>
      <c r="P6" s="17" t="s">
        <v>7</v>
      </c>
      <c r="Q6" s="16" t="s">
        <v>6</v>
      </c>
    </row>
    <row r="7" spans="1:17" ht="19.5" customHeight="1" x14ac:dyDescent="0.2">
      <c r="A7" s="14">
        <v>41199</v>
      </c>
      <c r="B7" s="13">
        <v>0.25</v>
      </c>
      <c r="C7" s="7" t="s">
        <v>5</v>
      </c>
      <c r="D7" s="12"/>
      <c r="E7" s="7"/>
      <c r="F7" s="10">
        <v>129</v>
      </c>
      <c r="G7" s="10">
        <v>79</v>
      </c>
      <c r="H7" s="10">
        <v>72</v>
      </c>
      <c r="I7" s="9"/>
      <c r="J7" s="8"/>
      <c r="K7" s="9"/>
      <c r="L7" s="10">
        <v>55</v>
      </c>
      <c r="M7" s="11">
        <f>Presiónarterialyglucosa[[#This Row],[Glucosa]]</f>
        <v>55</v>
      </c>
      <c r="N7" s="10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Bajo</v>
      </c>
      <c r="O7" s="9"/>
      <c r="P7" s="8"/>
      <c r="Q7" s="7"/>
    </row>
    <row r="8" spans="1:17" ht="19.5" customHeight="1" x14ac:dyDescent="0.2">
      <c r="A8" s="14">
        <v>41199</v>
      </c>
      <c r="B8" s="13">
        <v>0.29166666666666669</v>
      </c>
      <c r="C8" s="7" t="s">
        <v>3</v>
      </c>
      <c r="D8" s="12"/>
      <c r="E8" s="7"/>
      <c r="F8" s="10">
        <v>120</v>
      </c>
      <c r="G8" s="10">
        <v>80</v>
      </c>
      <c r="H8" s="10">
        <v>74</v>
      </c>
      <c r="I8" s="9"/>
      <c r="J8" s="8"/>
      <c r="K8" s="9"/>
      <c r="L8" s="10">
        <v>70</v>
      </c>
      <c r="M8" s="11">
        <f>Presiónarterialyglucosa[[#This Row],[Glucosa]]</f>
        <v>70</v>
      </c>
      <c r="N8" s="15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Bajo</v>
      </c>
      <c r="O8" s="9"/>
      <c r="P8" s="8"/>
      <c r="Q8" s="7"/>
    </row>
    <row r="9" spans="1:17" ht="19.5" customHeight="1" x14ac:dyDescent="0.2">
      <c r="A9" s="14">
        <v>41199</v>
      </c>
      <c r="B9" s="13">
        <v>0.375</v>
      </c>
      <c r="C9" s="7" t="s">
        <v>2</v>
      </c>
      <c r="D9" s="12"/>
      <c r="E9" s="7"/>
      <c r="F9" s="10">
        <v>133</v>
      </c>
      <c r="G9" s="10">
        <v>80</v>
      </c>
      <c r="H9" s="10">
        <v>75</v>
      </c>
      <c r="I9" s="9"/>
      <c r="J9" s="8"/>
      <c r="K9" s="9"/>
      <c r="L9" s="10">
        <v>75</v>
      </c>
      <c r="M9" s="11">
        <f>Presiónarterialyglucosa[[#This Row],[Glucosa]]</f>
        <v>75</v>
      </c>
      <c r="N9" s="10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Normal</v>
      </c>
      <c r="O9" s="9"/>
      <c r="P9" s="8"/>
      <c r="Q9" s="7"/>
    </row>
    <row r="10" spans="1:17" ht="19.5" customHeight="1" x14ac:dyDescent="0.2">
      <c r="A10" s="14">
        <v>41199</v>
      </c>
      <c r="B10" s="13">
        <v>0.41666666666666669</v>
      </c>
      <c r="C10" s="7" t="s">
        <v>4</v>
      </c>
      <c r="D10" s="12"/>
      <c r="E10" s="7"/>
      <c r="F10" s="10">
        <v>143</v>
      </c>
      <c r="G10" s="10">
        <v>91</v>
      </c>
      <c r="H10" s="10">
        <v>75</v>
      </c>
      <c r="I10" s="9"/>
      <c r="J10" s="8"/>
      <c r="K10" s="9"/>
      <c r="L10" s="10">
        <v>190</v>
      </c>
      <c r="M10" s="11">
        <f>Presiónarterialyglucosa[[#This Row],[Glucosa]]</f>
        <v>190</v>
      </c>
      <c r="N10" s="15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Alto</v>
      </c>
      <c r="O10" s="9"/>
      <c r="P10" s="8"/>
      <c r="Q10" s="7"/>
    </row>
    <row r="11" spans="1:17" ht="19.5" customHeight="1" x14ac:dyDescent="0.2">
      <c r="A11" s="14">
        <v>41199</v>
      </c>
      <c r="B11" s="13">
        <v>0.5</v>
      </c>
      <c r="C11" s="7" t="s">
        <v>3</v>
      </c>
      <c r="D11" s="12"/>
      <c r="E11" s="7"/>
      <c r="F11" s="10">
        <v>141</v>
      </c>
      <c r="G11" s="10">
        <v>84</v>
      </c>
      <c r="H11" s="10">
        <v>70</v>
      </c>
      <c r="I11" s="9"/>
      <c r="J11" s="8"/>
      <c r="K11" s="9"/>
      <c r="L11" s="10">
        <v>140</v>
      </c>
      <c r="M11" s="11">
        <f>Presiónarterialyglucosa[[#This Row],[Glucosa]]</f>
        <v>140</v>
      </c>
      <c r="N11" s="10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Normal</v>
      </c>
      <c r="O11" s="9"/>
      <c r="P11" s="8"/>
      <c r="Q11" s="7"/>
    </row>
    <row r="12" spans="1:17" ht="19.5" customHeight="1" x14ac:dyDescent="0.2">
      <c r="A12" s="14">
        <v>41199</v>
      </c>
      <c r="B12" s="13">
        <v>0.625</v>
      </c>
      <c r="C12" s="7" t="s">
        <v>2</v>
      </c>
      <c r="D12" s="12"/>
      <c r="E12" s="7"/>
      <c r="F12" s="10">
        <v>132</v>
      </c>
      <c r="G12" s="10">
        <v>80</v>
      </c>
      <c r="H12" s="10">
        <v>68</v>
      </c>
      <c r="I12" s="9"/>
      <c r="J12" s="8"/>
      <c r="K12" s="9"/>
      <c r="L12" s="10">
        <v>90</v>
      </c>
      <c r="M12" s="11">
        <f>Presiónarterialyglucosa[[#This Row],[Glucosa]]</f>
        <v>90</v>
      </c>
      <c r="N12" s="10" t="str">
        <f>IF(Presiónarterialyglucosa[[#This Row],[Nivel]]="","",IF(Presiónarterialyglucosa[[#This Row],[Nivel]]&lt;=GBaja,"Bajo",IF(AND(Presiónarterialyglucosa[[#This Row],[Nivel]]&gt;GBaja,Presiónarterialyglucosa[[#This Row],[Nivel]]&lt;GAlta),"Normal","Alto")))</f>
        <v>Normal</v>
      </c>
      <c r="O12" s="9"/>
      <c r="P12" s="8"/>
      <c r="Q12" s="7" t="s">
        <v>1</v>
      </c>
    </row>
    <row r="13" spans="1:17" ht="19.5" customHeight="1" x14ac:dyDescent="0.2">
      <c r="A13" s="1" t="s">
        <v>0</v>
      </c>
      <c r="B13" s="3"/>
      <c r="C13" s="3"/>
      <c r="D13" s="2"/>
      <c r="E13" s="3"/>
      <c r="F13" s="6">
        <f>SUBTOTAL(101,Presiónarterialyglucosa[Sistólico])</f>
        <v>133</v>
      </c>
      <c r="G13" s="6">
        <f>SUBTOTAL(101,Presiónarterialyglucosa[Diastólico])</f>
        <v>82.333333333333329</v>
      </c>
      <c r="H13" s="6">
        <f>SUBTOTAL(101,Presiónarterialyglucosa[Ritmo cardíaco])</f>
        <v>72.333333333333329</v>
      </c>
      <c r="I13" s="3"/>
      <c r="J13" s="2"/>
      <c r="K13" s="3"/>
      <c r="L13" s="6">
        <f>SUBTOTAL(101,Presiónarterialyglucosa[Glucosa])</f>
        <v>103.33333333333333</v>
      </c>
      <c r="M13" s="5"/>
      <c r="N13" s="4"/>
      <c r="O13" s="3"/>
      <c r="P13" s="2"/>
      <c r="Q13" s="1"/>
    </row>
  </sheetData>
  <mergeCells count="3">
    <mergeCell ref="A2:C4"/>
    <mergeCell ref="L2:N2"/>
    <mergeCell ref="F2:H2"/>
  </mergeCells>
  <conditionalFormatting sqref="M7:M12">
    <cfRule type="dataBar" priority="8">
      <dataBar showValue="0">
        <cfvo type="num" val="0"/>
        <cfvo type="num" val="GAlta"/>
        <color theme="0" tint="-0.34998626667073579"/>
      </dataBar>
      <extLst>
        <ext xmlns:x14="http://schemas.microsoft.com/office/spreadsheetml/2009/9/main" uri="{B025F937-C7B1-47D3-B67F-A62EFF666E3E}">
          <x14:id>{C94B1349-EF7A-41DD-BB1B-596B7879F37A}</x14:id>
        </ext>
      </extLst>
    </cfRule>
  </conditionalFormatting>
  <conditionalFormatting sqref="N7:N12">
    <cfRule type="expression" dxfId="41" priority="1">
      <formula>$N7="Normal"</formula>
    </cfRule>
    <cfRule type="expression" dxfId="40" priority="2">
      <formula>$N7="Bajo"</formula>
    </cfRule>
    <cfRule type="expression" dxfId="39" priority="7">
      <formula>$N7="Alto"</formula>
    </cfRule>
  </conditionalFormatting>
  <conditionalFormatting sqref="F7:F12">
    <cfRule type="expression" dxfId="38" priority="4">
      <formula>$F7&gt;=SAlta</formula>
    </cfRule>
    <cfRule type="expression" dxfId="37" priority="6">
      <formula>AND(F7=SDestino,G7=DDestino)</formula>
    </cfRule>
  </conditionalFormatting>
  <conditionalFormatting sqref="G7:G12">
    <cfRule type="expression" dxfId="36" priority="3">
      <formula>$G7&gt;=DAlta</formula>
    </cfRule>
    <cfRule type="expression" dxfId="35" priority="5">
      <formula>AND(F7=SDestino,G7=DDestino)</formula>
    </cfRule>
  </conditionalFormatting>
  <pageMargins left="0.25" right="0.25" top="0.75" bottom="0.75" header="0.3" footer="0.3"/>
  <pageSetup scale="73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4B1349-EF7A-41DD-BB1B-596B7879F37A}">
            <x14:dataBar minLength="0" maxLength="100" gradient="0">
              <x14:cfvo type="num">
                <xm:f>0</xm:f>
              </x14:cfvo>
              <x14:cfvo type="num">
                <xm:f>GAlta</xm:f>
              </x14:cfvo>
              <x14:negativeFillColor rgb="FFFF0000"/>
              <x14:axisColor rgb="FF000000"/>
            </x14:dataBar>
          </x14:cfRule>
          <xm:sqref>M7:M12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C6" sqref="C6"/>
    </sheetView>
  </sheetViews>
  <sheetFormatPr baseColWidth="10" defaultRowHeight="12.75" x14ac:dyDescent="0.2"/>
  <sheetData>
    <row r="1" spans="1:2" x14ac:dyDescent="0.2">
      <c r="A1" t="s">
        <v>33</v>
      </c>
    </row>
    <row r="3" spans="1:2" x14ac:dyDescent="0.2">
      <c r="A3" s="47">
        <v>42896</v>
      </c>
      <c r="B3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Presión arterial y glucosa</vt:lpstr>
      <vt:lpstr>Pulso</vt:lpstr>
      <vt:lpstr>DAlta</vt:lpstr>
      <vt:lpstr>DDestino</vt:lpstr>
      <vt:lpstr>GAlta</vt:lpstr>
      <vt:lpstr>GBaja</vt:lpstr>
      <vt:lpstr>GNormal</vt:lpstr>
      <vt:lpstr>'Presión arterial y glucosa'!Impression_des_titres</vt:lpstr>
      <vt:lpstr>SAlta</vt:lpstr>
      <vt:lpstr>SDestino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debled</dc:creator>
  <cp:lastModifiedBy>georges debled</cp:lastModifiedBy>
  <dcterms:created xsi:type="dcterms:W3CDTF">2017-05-21T12:43:50Z</dcterms:created>
  <dcterms:modified xsi:type="dcterms:W3CDTF">2017-05-22T06:30:34Z</dcterms:modified>
</cp:coreProperties>
</file>